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<sst xmlns="http://schemas.openxmlformats.org/spreadsheetml/2006/main" count="47" uniqueCount="47">
  <si>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</si>
  <si>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IFI013</t>
  </si>
  <si>
    <t xml:space="preserve">U</t>
  </si>
  <si>
    <t xml:space="preserve">Instal·lació interior per a galeria.</t>
  </si>
  <si>
    <r>
      <rPr>
        <sz val="8.25"/>
        <color rgb="FF000000"/>
        <rFont val="Arial"/>
        <family val="2"/>
      </rPr>
      <t xml:space="preserve">Instal·lació interior de fontaneria per galeria amb dotació per: safareig, presa i clau de pas per rentadora, realitzada amb tub de polietilè reticulat (PE-X), "TERMOCONCEPT",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</si>
  <si>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</si>
  <si>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</si>
  <si>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</si>
  <si>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</si>
  <si>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</si>
  <si>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</si>
  <si>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</si>
  <si>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mt37tmc405a</t>
  </si>
  <si>
    <t xml:space="preserve">U</t>
  </si>
  <si>
    <t xml:space="preserve">Material auxiliar per a muntatge i subjecció a l'obra de les canonades de polietilè reticulat d'alta densitat (PE-Xb), "TERMOCONCEPT", de 16 mm de diàmetre exterior.</t>
  </si>
  <si>
    <t xml:space="preserve">mt37tmc025ag</t>
  </si>
  <si>
    <t xml:space="preserve">m</t>
  </si>
  <si>
    <t xml:space="preserve">Tub de polietilè reticulat d'alta densitat (PE-Xb), de 16 mm de diàmetre exterior i 1,8 mm de gruix "TERMOCONCEPT", segons UNE-EN ISO 15875-2, amb el preu incrementat el 30% en concepte d'accessoris i peces especials.</t>
  </si>
  <si>
    <t xml:space="preserve">mt37tmc405b</t>
  </si>
  <si>
    <t xml:space="preserve">U</t>
  </si>
  <si>
    <t xml:space="preserve">Material auxiliar per a muntatge i subjecció a l'obra de les canonades de polietilè reticulat d'alta densitat (PE-Xb), "TERMOCONCEPT", de 20 mm de diàmetre exterior.</t>
  </si>
  <si>
    <t xml:space="preserve">mt37tmc025bg</t>
  </si>
  <si>
    <t xml:space="preserve">m</t>
  </si>
  <si>
    <t xml:space="preserve">Tub de polietilè reticulat d'alta densitat (PE-Xb), de 20 mm de diàmetre exterior i 1,9 mm de gruix "TERMOCONCEPT", segons UNE-EN ISO 15875-2, amb el preu incrementat el 30% en concepte d'accessoris i peces especials.</t>
  </si>
  <si>
    <t xml:space="preserve">mt38tmc510b</t>
  </si>
  <si>
    <t xml:space="preserve">U</t>
  </si>
  <si>
    <t xml:space="preserve">Clau de tall d'esfera, metàl·lica, de 20 mm de diàmetre, "TERMOCONCEPT", per a unió Pressfitting</t>
  </si>
  <si>
    <t xml:space="preserve">mt38tmc515a</t>
  </si>
  <si>
    <t xml:space="preserve">U</t>
  </si>
  <si>
    <t xml:space="preserve">Comandament ocult, "TERMOCONCEPT", per a clau d'esfera</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</si>
  <si>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</si>
  <si>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</si>
  <si>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</si>
  <si>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</si>
  <si>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</si>
  <si>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</si>
  <si>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</si>
  <si>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</si>
  <si>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</si>
  <si>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</si>
  <si>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</si>
  <si>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</si>
  <si>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</si>
  <si>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</si>
  <si>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</si>
  <si>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34,79€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</si>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</sst>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87" customWidth="1"/>
    <col min="4" max="4" width="6.63" customWidth="1"/>
    <col min="5" max="5" width="74.63"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0.07</v>
      </c>
      <c r="H10" s="12">
        <f ca="1">ROUND(INDIRECT(ADDRESS(ROW()+(0), COLUMN()+(-2), 1))*INDIRECT(ADDRESS(ROW()+(0), COLUMN()+(-1), 1)), 2)</f>
        <v>0.19</v>
      </c>
    </row>
    <row r="11" spans="1:8" ht="34.50" thickBot="1" customHeight="1">
      <c r="A11" s="1" t="s">
        <v>15</v>
      </c>
      <c r="B11" s="1"/>
      <c r="C11" s="1"/>
      <c r="D11" s="10" t="s">
        <v>16</v>
      </c>
      <c r="E11" s="1" t="s">
        <v>17</v>
      </c>
      <c r="F11" s="11">
        <v>2.7</v>
      </c>
      <c r="G11" s="12">
        <v>1.79</v>
      </c>
      <c r="H11" s="12">
        <f ca="1">ROUND(INDIRECT(ADDRESS(ROW()+(0), COLUMN()+(-2), 1))*INDIRECT(ADDRESS(ROW()+(0), COLUMN()+(-1), 1)), 2)</f>
        <v>4.83</v>
      </c>
    </row>
    <row r="12" spans="1:8" ht="24.00" thickBot="1" customHeight="1">
      <c r="A12" s="1" t="s">
        <v>18</v>
      </c>
      <c r="B12" s="1"/>
      <c r="C12" s="1"/>
      <c r="D12" s="10" t="s">
        <v>19</v>
      </c>
      <c r="E12" s="1" t="s">
        <v>20</v>
      </c>
      <c r="F12" s="11">
        <v>13.4</v>
      </c>
      <c r="G12" s="12">
        <v>0.09</v>
      </c>
      <c r="H12" s="12">
        <f ca="1">ROUND(INDIRECT(ADDRESS(ROW()+(0), COLUMN()+(-2), 1))*INDIRECT(ADDRESS(ROW()+(0), COLUMN()+(-1), 1)), 2)</f>
        <v>1.21</v>
      </c>
    </row>
    <row r="13" spans="1:8" ht="34.50" thickBot="1" customHeight="1">
      <c r="A13" s="1" t="s">
        <v>21</v>
      </c>
      <c r="B13" s="1"/>
      <c r="C13" s="1"/>
      <c r="D13" s="10" t="s">
        <v>22</v>
      </c>
      <c r="E13" s="1" t="s">
        <v>23</v>
      </c>
      <c r="F13" s="11">
        <v>13.4</v>
      </c>
      <c r="G13" s="12">
        <v>2.46</v>
      </c>
      <c r="H13" s="12">
        <f ca="1">ROUND(INDIRECT(ADDRESS(ROW()+(0), COLUMN()+(-2), 1))*INDIRECT(ADDRESS(ROW()+(0), COLUMN()+(-1), 1)), 2)</f>
        <v>32.96</v>
      </c>
    </row>
    <row r="14" spans="1:8" ht="24.00" thickBot="1" customHeight="1">
      <c r="A14" s="1" t="s">
        <v>24</v>
      </c>
      <c r="B14" s="1"/>
      <c r="C14" s="1"/>
      <c r="D14" s="10" t="s">
        <v>25</v>
      </c>
      <c r="E14" s="1" t="s">
        <v>26</v>
      </c>
      <c r="F14" s="11">
        <v>2</v>
      </c>
      <c r="G14" s="12">
        <v>13.15</v>
      </c>
      <c r="H14" s="12">
        <f ca="1">ROUND(INDIRECT(ADDRESS(ROW()+(0), COLUMN()+(-2), 1))*INDIRECT(ADDRESS(ROW()+(0), COLUMN()+(-1), 1)), 2)</f>
        <v>26.3</v>
      </c>
    </row>
    <row r="15" spans="1:8" ht="13.50" thickBot="1" customHeight="1">
      <c r="A15" s="1" t="s">
        <v>27</v>
      </c>
      <c r="B15" s="1"/>
      <c r="C15" s="1"/>
      <c r="D15" s="10" t="s">
        <v>28</v>
      </c>
      <c r="E15" s="1" t="s">
        <v>29</v>
      </c>
      <c r="F15" s="11">
        <v>2</v>
      </c>
      <c r="G15" s="12">
        <v>6.76</v>
      </c>
      <c r="H15" s="12">
        <f ca="1">ROUND(INDIRECT(ADDRESS(ROW()+(0), COLUMN()+(-2), 1))*INDIRECT(ADDRESS(ROW()+(0), COLUMN()+(-1), 1)), 2)</f>
        <v>13.52</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104.62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3.764</v>
      </c>
      <c r="G19" s="12">
        <v>29.34</v>
      </c>
      <c r="H19" s="12">
        <f ca="1">ROUND(INDIRECT(ADDRESS(ROW()+(0), COLUMN()+(-2), 1))*INDIRECT(ADDRESS(ROW()+(0), COLUMN()+(-1), 1)), 2)</f>
        <v>110.44</v>
      </c>
    </row>
    <row r="20" spans="1:8" ht="13.50" thickBot="1" customHeight="1">
      <c r="A20" s="1" t="s">
        <v>38</v>
      </c>
      <c r="B20" s="1"/>
      <c r="C20" s="1"/>
      <c r="D20" s="10" t="s">
        <v>39</v>
      </c>
      <c r="E20" s="1" t="s">
        <v>40</v>
      </c>
      <c r="F20" s="13">
        <v>3.764</v>
      </c>
      <c r="G20" s="14">
        <v>25.25</v>
      </c>
      <c r="H20" s="14">
        <f ca="1">ROUND(INDIRECT(ADDRESS(ROW()+(0), COLUMN()+(-2), 1))*INDIRECT(ADDRESS(ROW()+(0), COLUMN()+(-1), 1)), 2)</f>
        <v>95.04</v>
      </c>
    </row>
    <row r="21" spans="1:8" ht="13.50" thickBot="1" customHeight="1">
      <c r="A21" s="15"/>
      <c r="B21" s="15"/>
      <c r="C21" s="15"/>
      <c r="D21" s="15"/>
      <c r="E21" s="15"/>
      <c r="F21" s="9" t="s">
        <v>41</v>
      </c>
      <c r="G21" s="9"/>
      <c r="H21" s="17">
        <f ca="1">ROUND(SUM(INDIRECT(ADDRESS(ROW()+(-1), COLUMN()+(0), 1)),INDIRECT(ADDRESS(ROW()+(-2), COLUMN()+(0), 1))), 2)</f>
        <v>205.48</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310.1</v>
      </c>
      <c r="H23" s="14">
        <f ca="1">ROUND(INDIRECT(ADDRESS(ROW()+(0), COLUMN()+(-2), 1))*INDIRECT(ADDRESS(ROW()+(0), COLUMN()+(-1), 1))/100, 2)</f>
        <v>6.2</v>
      </c>
    </row>
    <row r="24" spans="1:8" ht="13.50" thickBot="1" customHeight="1">
      <c r="A24" s="21" t="s">
        <v>45</v>
      </c>
      <c r="B24" s="21"/>
      <c r="C24" s="21"/>
      <c r="D24" s="22"/>
      <c r="E24" s="23"/>
      <c r="F24" s="24" t="s">
        <v>46</v>
      </c>
      <c r="G24" s="25"/>
      <c r="H24" s="26">
        <f ca="1">ROUND(SUM(INDIRECT(ADDRESS(ROW()+(-1), COLUMN()+(0), 1)),INDIRECT(ADDRESS(ROW()+(-3), COLUMN()+(0), 1)),INDIRECT(ADDRESS(ROW()+(-7), COLUMN()+(0), 1))), 2)</f>
        <v>316.3</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