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<sst xmlns="http://schemas.openxmlformats.org/spreadsheetml/2006/main" count="44" uniqueCount="44">
  <si>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</si>
  <si>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IFI010</t>
  </si>
  <si>
    <t xml:space="preserve">U</t>
  </si>
  <si>
    <t xml:space="preserve">Instal·lació interior per a bany petit.</t>
  </si>
  <si>
    <r>
      <rPr>
        <sz val="8.25"/>
        <color rgb="FF000000"/>
        <rFont val="Arial"/>
        <family val="2"/>
      </rPr>
      <t xml:space="preserve">Instal·lació interior de fontaneria per bany petit amb dotació per: vàter, lavabo senzill, realitzada amb tub de polietilè reticulat (PE-X), "TERMOCONCEPT", per la xarxa d'aigua freda i calenta que connecta la derivació particular o una de les seves ramificacions amb cadascun dels aparells sanitaris, amb els diàmetres necessaris per cada punt de servei. Inclús claus de pas de cambra humida per al tall del subministrament d'aigua, de llautó,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</si>
  <si>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</si>
  <si>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</si>
  <si>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</si>
  <si>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</si>
  <si>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</si>
  <si>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</si>
  <si>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</si>
  <si>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mt37tmc405a</t>
  </si>
  <si>
    <t xml:space="preserve">U</t>
  </si>
  <si>
    <t xml:space="preserve">Material auxiliar per a muntatge i subjecció a l'obra de les canonades de polietilè reticulat d'alta densitat (PE-Xb), "TERMOCONCEPT", de 16 mm de diàmetre exterior.</t>
  </si>
  <si>
    <t xml:space="preserve">mt37tmc025ag</t>
  </si>
  <si>
    <t xml:space="preserve">m</t>
  </si>
  <si>
    <t xml:space="preserve">Tub de polietilè reticulat d'alta densitat (PE-Xb), de 16 mm de diàmetre exterior i 1,8 mm de gruix "TERMOCONCEPT", segons UNE-EN ISO 15875-2, amb el preu incrementat el 30% en concepte d'accessoris i peces especials.</t>
  </si>
  <si>
    <t xml:space="preserve">mt37tmc405b</t>
  </si>
  <si>
    <t xml:space="preserve">U</t>
  </si>
  <si>
    <t xml:space="preserve">Material auxiliar per a muntatge i subjecció a l'obra de les canonades de polietilè reticulat d'alta densitat (PE-Xb), "TERMOCONCEPT", de 20 mm de diàmetre exterior.</t>
  </si>
  <si>
    <t xml:space="preserve">mt37tmc025bg</t>
  </si>
  <si>
    <t xml:space="preserve">m</t>
  </si>
  <si>
    <t xml:space="preserve">Tub de polietilè reticulat d'alta densitat (PE-Xb), de 20 mm de diàmetre exterior i 1,9 mm de gruix "TERMOCONCEPT", segons UNE-EN ISO 15875-2, amb el preu incrementat el 30% en concepte d'accessoris i peces especials.</t>
  </si>
  <si>
    <t xml:space="preserve">mt38tmc510b</t>
  </si>
  <si>
    <t xml:space="preserve">U</t>
  </si>
  <si>
    <t xml:space="preserve">Clau de tall d'esfera, metàl·lica, de 20 mm de diàmetre, "TERMOCONCEPT", per a unió Pressfitting</t>
  </si>
  <si>
    <t xml:space="preserve">mt38tmc515a</t>
  </si>
  <si>
    <t xml:space="preserve">U</t>
  </si>
  <si>
    <t xml:space="preserve">Comandament ocult, "TERMOCONCEPT", per a clau d'esfera</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</si>
  <si>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</si>
  <si>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</si>
  <si>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</si>
  <si>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</si>
  <si>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</si>
  <si>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</si>
  <si>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</si>
  <si>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</si>
  <si>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</si>
  <si>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</si>
  <si>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</si>
  <si>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</si>
  <si>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45,96€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</si>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</sst>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87" customWidth="1"/>
    <col min="4" max="4" width="6.63" customWidth="1"/>
    <col min="5" max="5" width="74.63"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0.07</v>
      </c>
      <c r="H10" s="12">
        <f ca="1">ROUND(INDIRECT(ADDRESS(ROW()+(0), COLUMN()+(-2), 1))*INDIRECT(ADDRESS(ROW()+(0), COLUMN()+(-1), 1)), 2)</f>
        <v>0.57</v>
      </c>
    </row>
    <row r="11" spans="1:8" ht="34.50" thickBot="1" customHeight="1">
      <c r="A11" s="1" t="s">
        <v>15</v>
      </c>
      <c r="B11" s="1"/>
      <c r="C11" s="1"/>
      <c r="D11" s="10" t="s">
        <v>16</v>
      </c>
      <c r="E11" s="1" t="s">
        <v>17</v>
      </c>
      <c r="F11" s="11">
        <v>8.1</v>
      </c>
      <c r="G11" s="12">
        <v>1.79</v>
      </c>
      <c r="H11" s="12">
        <f ca="1">ROUND(INDIRECT(ADDRESS(ROW()+(0), COLUMN()+(-2), 1))*INDIRECT(ADDRESS(ROW()+(0), COLUMN()+(-1), 1)), 2)</f>
        <v>14.5</v>
      </c>
    </row>
    <row r="12" spans="1:8" ht="24.00" thickBot="1" customHeight="1">
      <c r="A12" s="1" t="s">
        <v>18</v>
      </c>
      <c r="B12" s="1"/>
      <c r="C12" s="1"/>
      <c r="D12" s="10" t="s">
        <v>19</v>
      </c>
      <c r="E12" s="1" t="s">
        <v>20</v>
      </c>
      <c r="F12" s="11">
        <v>15</v>
      </c>
      <c r="G12" s="12">
        <v>0.09</v>
      </c>
      <c r="H12" s="12">
        <f ca="1">ROUND(INDIRECT(ADDRESS(ROW()+(0), COLUMN()+(-2), 1))*INDIRECT(ADDRESS(ROW()+(0), COLUMN()+(-1), 1)), 2)</f>
        <v>1.35</v>
      </c>
    </row>
    <row r="13" spans="1:8" ht="34.50" thickBot="1" customHeight="1">
      <c r="A13" s="1" t="s">
        <v>21</v>
      </c>
      <c r="B13" s="1"/>
      <c r="C13" s="1"/>
      <c r="D13" s="10" t="s">
        <v>22</v>
      </c>
      <c r="E13" s="1" t="s">
        <v>23</v>
      </c>
      <c r="F13" s="11">
        <v>15</v>
      </c>
      <c r="G13" s="12">
        <v>2.46</v>
      </c>
      <c r="H13" s="12">
        <f ca="1">ROUND(INDIRECT(ADDRESS(ROW()+(0), COLUMN()+(-2), 1))*INDIRECT(ADDRESS(ROW()+(0), COLUMN()+(-1), 1)), 2)</f>
        <v>36.9</v>
      </c>
    </row>
    <row r="14" spans="1:8" ht="24.00" thickBot="1" customHeight="1">
      <c r="A14" s="1" t="s">
        <v>24</v>
      </c>
      <c r="B14" s="1"/>
      <c r="C14" s="1"/>
      <c r="D14" s="10" t="s">
        <v>25</v>
      </c>
      <c r="E14" s="1" t="s">
        <v>26</v>
      </c>
      <c r="F14" s="11">
        <v>2</v>
      </c>
      <c r="G14" s="12">
        <v>13.15</v>
      </c>
      <c r="H14" s="12">
        <f ca="1">ROUND(INDIRECT(ADDRESS(ROW()+(0), COLUMN()+(-2), 1))*INDIRECT(ADDRESS(ROW()+(0), COLUMN()+(-1), 1)), 2)</f>
        <v>26.3</v>
      </c>
    </row>
    <row r="15" spans="1:8" ht="13.50" thickBot="1" customHeight="1">
      <c r="A15" s="1" t="s">
        <v>27</v>
      </c>
      <c r="B15" s="1"/>
      <c r="C15" s="1"/>
      <c r="D15" s="10" t="s">
        <v>28</v>
      </c>
      <c r="E15" s="1" t="s">
        <v>29</v>
      </c>
      <c r="F15" s="13">
        <v>2</v>
      </c>
      <c r="G15" s="14">
        <v>6.76</v>
      </c>
      <c r="H15" s="14">
        <f ca="1">ROUND(INDIRECT(ADDRESS(ROW()+(0), COLUMN()+(-2), 1))*INDIRECT(ADDRESS(ROW()+(0), COLUMN()+(-1), 1)), 2)</f>
        <v>13.52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93.14</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5.797</v>
      </c>
      <c r="G18" s="12">
        <v>29.34</v>
      </c>
      <c r="H18" s="12">
        <f ca="1">ROUND(INDIRECT(ADDRESS(ROW()+(0), COLUMN()+(-2), 1))*INDIRECT(ADDRESS(ROW()+(0), COLUMN()+(-1), 1)), 2)</f>
        <v>170.08</v>
      </c>
    </row>
    <row r="19" spans="1:8" ht="13.50" thickBot="1" customHeight="1">
      <c r="A19" s="1" t="s">
        <v>35</v>
      </c>
      <c r="B19" s="1"/>
      <c r="C19" s="1"/>
      <c r="D19" s="10" t="s">
        <v>36</v>
      </c>
      <c r="E19" s="1" t="s">
        <v>37</v>
      </c>
      <c r="F19" s="13">
        <v>5.797</v>
      </c>
      <c r="G19" s="14">
        <v>25.25</v>
      </c>
      <c r="H19" s="14">
        <f ca="1">ROUND(INDIRECT(ADDRESS(ROW()+(0), COLUMN()+(-2), 1))*INDIRECT(ADDRESS(ROW()+(0), COLUMN()+(-1), 1)), 2)</f>
        <v>146.37</v>
      </c>
    </row>
    <row r="20" spans="1:8" ht="13.50" thickBot="1" customHeight="1">
      <c r="A20" s="15"/>
      <c r="B20" s="15"/>
      <c r="C20" s="15"/>
      <c r="D20" s="15"/>
      <c r="E20" s="15"/>
      <c r="F20" s="9" t="s">
        <v>38</v>
      </c>
      <c r="G20" s="9"/>
      <c r="H20" s="17">
        <f ca="1">ROUND(SUM(INDIRECT(ADDRESS(ROW()+(-1), COLUMN()+(0), 1)),INDIRECT(ADDRESS(ROW()+(-2), COLUMN()+(0), 1))), 2)</f>
        <v>316.45</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409.59</v>
      </c>
      <c r="H22" s="14">
        <f ca="1">ROUND(INDIRECT(ADDRESS(ROW()+(0), COLUMN()+(-2), 1))*INDIRECT(ADDRESS(ROW()+(0), COLUMN()+(-1), 1))/100, 2)</f>
        <v>8.19</v>
      </c>
    </row>
    <row r="23" spans="1:8" ht="13.50" thickBot="1" customHeight="1">
      <c r="A23" s="21" t="s">
        <v>42</v>
      </c>
      <c r="B23" s="21"/>
      <c r="C23" s="21"/>
      <c r="D23" s="22"/>
      <c r="E23" s="23"/>
      <c r="F23" s="24" t="s">
        <v>43</v>
      </c>
      <c r="G23" s="25"/>
      <c r="H23" s="26">
        <f ca="1">ROUND(SUM(INDIRECT(ADDRESS(ROW()+(-1), COLUMN()+(0), 1)),INDIRECT(ADDRESS(ROW()+(-3), COLUMN()+(0), 1)),INDIRECT(ADDRESS(ROW()+(-7), COLUMN()+(0), 1))), 2)</f>
        <v>417.78</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